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F10" i="1"/>
  <c r="G9" i="1"/>
  <c r="E9" i="1"/>
  <c r="D9" i="1"/>
  <c r="F9" i="1"/>
  <c r="H9" i="1"/>
  <c r="L9" i="1"/>
  <c r="C9" i="1"/>
  <c r="C10" i="1"/>
  <c r="D10" i="1"/>
  <c r="C11" i="1"/>
  <c r="D11" i="1"/>
  <c r="E11" i="1"/>
  <c r="F11" i="1"/>
  <c r="G11" i="1"/>
  <c r="F12" i="1"/>
  <c r="G12" i="1"/>
  <c r="F13" i="1"/>
  <c r="G13" i="1"/>
  <c r="F14" i="1"/>
  <c r="G14" i="1"/>
  <c r="F15" i="1"/>
  <c r="G15" i="1"/>
  <c r="F16" i="1"/>
  <c r="G16" i="1"/>
  <c r="H11" i="1"/>
  <c r="H12" i="1"/>
  <c r="H13" i="1"/>
  <c r="H14" i="1"/>
  <c r="H15" i="1"/>
  <c r="H16" i="1"/>
  <c r="E12" i="1"/>
  <c r="E13" i="1"/>
  <c r="E14" i="1"/>
  <c r="E15" i="1"/>
  <c r="E16" i="1"/>
  <c r="D12" i="1"/>
  <c r="D13" i="1"/>
  <c r="D14" i="1"/>
  <c r="D15" i="1"/>
  <c r="D16" i="1"/>
  <c r="C12" i="1"/>
  <c r="C13" i="1"/>
  <c r="C14" i="1"/>
  <c r="C15" i="1"/>
  <c r="C16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  <c r="C4" i="1"/>
  <c r="C5" i="1"/>
  <c r="C6" i="1"/>
  <c r="C7" i="1"/>
</calcChain>
</file>

<file path=xl/sharedStrings.xml><?xml version="1.0" encoding="utf-8"?>
<sst xmlns="http://schemas.openxmlformats.org/spreadsheetml/2006/main" count="25" uniqueCount="25">
  <si>
    <t>Школа</t>
  </si>
  <si>
    <t>МКОУ ХМР ООШ д. Ягурьях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</si>
  <si>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</si>
  <si>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</si>
  <si>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</si>
  <si>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</si>
  <si>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</si>
  <si>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</si>
  <si>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</si>
  <si>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</si>
  <si>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</si>
  <si>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</si>
  <si>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</si>
  <si>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</si>
  <si>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</si>
  <si>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</si>
  <si>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</si>
  <si>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</si>
  <si>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</si>
  <si>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</si>
  <si>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</si>
  <si>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</si>
  <si>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</si>
  <si>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1..6</t>
  </si>
  <si>
    <t>2..7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</si>
</sst>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3" borderId="7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3;&#1076;&#1072;&#1096;&#1077;&#1074;/&#1050;&#1054;&#1051;&#1044;&#1040;&#1064;&#1045;&#1042;/2023%20&#1075;&#1086;&#1076;/&#1052;&#1045;&#1053;&#1070;%20&#1057;&#1040;&#1049;&#1058;/2023.07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D14" t="str">
            <v>КАША ЯЧНЕВАЯ ВЯЗКАЯ</v>
          </cell>
          <cell r="H14" t="str">
            <v>200</v>
          </cell>
          <cell r="J14" t="str">
            <v>7</v>
          </cell>
          <cell r="L14" t="str">
            <v>8,1</v>
          </cell>
          <cell r="O14" t="str">
            <v>34,7</v>
          </cell>
          <cell r="Q14" t="str">
            <v>243</v>
          </cell>
        </row>
        <row r="15">
          <cell r="D15" t="str">
            <v>ЧАЙ С МОЛОКОМ</v>
          </cell>
          <cell r="H15" t="str">
            <v>200</v>
          </cell>
          <cell r="J15" t="str">
            <v>3,5</v>
          </cell>
          <cell r="L15" t="str">
            <v/>
          </cell>
          <cell r="O15" t="str">
            <v>15,1</v>
          </cell>
          <cell r="Q15" t="str">
            <v>103</v>
          </cell>
        </row>
        <row r="16">
          <cell r="D16" t="str">
            <v xml:space="preserve">ХЛЕБ ПШЕНИЧНЫЙ </v>
          </cell>
          <cell r="H16" t="str">
            <v>40</v>
          </cell>
          <cell r="J16" t="str">
            <v>3</v>
          </cell>
          <cell r="L16" t="str">
            <v>0,2</v>
          </cell>
          <cell r="O16" t="str">
            <v>19,5</v>
          </cell>
          <cell r="Q16" t="str">
            <v>92</v>
          </cell>
        </row>
        <row r="17">
          <cell r="D17" t="str">
            <v>СЫР (ПОРЦИЯМИ)</v>
          </cell>
          <cell r="H17" t="str">
            <v>15</v>
          </cell>
          <cell r="J17" t="str">
            <v>3,5</v>
          </cell>
          <cell r="L17" t="str">
            <v>4,5</v>
          </cell>
          <cell r="O17" t="str">
            <v/>
          </cell>
          <cell r="Q17" t="str">
            <v>55</v>
          </cell>
        </row>
        <row r="20">
          <cell r="D20" t="str">
            <v>САЛАТ ИЗ КУКУРУЗЫ (КОНСЕРВИРОВАННОЙ)</v>
          </cell>
          <cell r="H20" t="str">
            <v>100</v>
          </cell>
          <cell r="J20" t="str">
            <v>2,8</v>
          </cell>
          <cell r="O20" t="str">
            <v>7,6</v>
          </cell>
          <cell r="Q20" t="str">
            <v>103</v>
          </cell>
        </row>
        <row r="21">
          <cell r="D21" t="str">
            <v>СОЛЯНКА СБОРНАЯ (БЕЗ КОЛБАСНЫХ ИЗДЕЛИЙ)</v>
          </cell>
          <cell r="H21" t="str">
            <v>205</v>
          </cell>
          <cell r="J21" t="str">
            <v>4,5</v>
          </cell>
          <cell r="O21" t="str">
            <v>4,4</v>
          </cell>
          <cell r="Q21" t="str">
            <v>123</v>
          </cell>
        </row>
        <row r="22">
          <cell r="D22" t="str">
            <v>ПЕЧЕНЬ ПО-СТРОГАНОВСКИ</v>
          </cell>
          <cell r="H22" t="str">
            <v>55/50</v>
          </cell>
          <cell r="J22" t="str">
            <v>15,1</v>
          </cell>
          <cell r="O22" t="str">
            <v>3,6</v>
          </cell>
          <cell r="Q22" t="str">
            <v>185</v>
          </cell>
        </row>
        <row r="23">
          <cell r="D23" t="str">
            <v>КАША ГРЕЧНЕВАЯ РАССЫПЧАТАЯ</v>
          </cell>
          <cell r="H23" t="str">
            <v>130</v>
          </cell>
          <cell r="J23" t="str">
            <v>7,4</v>
          </cell>
          <cell r="O23" t="str">
            <v>33,6</v>
          </cell>
          <cell r="Q23" t="str">
            <v>218</v>
          </cell>
        </row>
        <row r="24">
          <cell r="D24" t="str">
            <v xml:space="preserve">ХЛЕБ ПШЕНИЧНЫЙ </v>
          </cell>
          <cell r="H24" t="str">
            <v>40</v>
          </cell>
          <cell r="J24" t="str">
            <v>3</v>
          </cell>
          <cell r="O24" t="str">
            <v>19,5</v>
          </cell>
          <cell r="Q24" t="str">
            <v>92</v>
          </cell>
        </row>
        <row r="25">
          <cell r="D25" t="str">
            <v>НАПИТОК ИЗ ПЛОДОВ ШИПОВНИКА</v>
          </cell>
          <cell r="H25" t="str">
            <v>200</v>
          </cell>
          <cell r="J25" t="str">
            <v>0,7</v>
          </cell>
          <cell r="O25" t="str">
            <v>28,8</v>
          </cell>
          <cell r="Q25" t="str">
            <v>133</v>
          </cell>
        </row>
        <row r="28">
          <cell r="D28" t="str">
            <v>ПЛОВ ИЗ ПТИЦЫ ИЛИ КРОЛИКА</v>
          </cell>
          <cell r="H28" t="str">
            <v>200</v>
          </cell>
          <cell r="J28" t="str">
            <v>20,4</v>
          </cell>
          <cell r="L28" t="str">
            <v>27,3</v>
          </cell>
        </row>
        <row r="29">
          <cell r="D29" t="str">
            <v xml:space="preserve">ХЛЕБ ПШЕНИЧНЫЙ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1" sqref="H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12" x14ac:dyDescent="0.25">
      <c r="A1" t="s">
        <v>0</v>
      </c>
      <c r="B1" s="30" t="s">
        <v>1</v>
      </c>
      <c r="C1" s="31"/>
      <c r="D1" t="s">
        <v>2</v>
      </c>
      <c r="G1" t="s">
        <v>3</v>
      </c>
      <c r="H1" s="2">
        <v>45197</v>
      </c>
    </row>
    <row r="2" spans="1:12" ht="7.5" customHeight="1" x14ac:dyDescent="0.25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</row>
    <row r="4" spans="1:12" x14ac:dyDescent="0.25">
      <c r="A4" s="6" t="s">
        <v>12</v>
      </c>
      <c r="B4" s="7" t="s">
        <v>13</v>
      </c>
      <c r="C4" s="8" t="str">
        <f>[1]Page1!D14</f>
        <v>КАША ЯЧНЕВАЯ ВЯЗКАЯ</v>
      </c>
      <c r="D4" s="9" t="str">
        <f>[1]Page1!H14</f>
        <v>200</v>
      </c>
      <c r="E4" s="9" t="str">
        <f>[1]Page1!Q14</f>
        <v>243</v>
      </c>
      <c r="F4" s="9" t="str">
        <f>[1]Page1!J14</f>
        <v>7</v>
      </c>
      <c r="G4" s="9" t="str">
        <f>[1]Page1!L14</f>
        <v>8,1</v>
      </c>
      <c r="H4" s="10" t="str">
        <f>[1]Page1!O14</f>
        <v>34,7</v>
      </c>
    </row>
    <row r="5" spans="1:12" x14ac:dyDescent="0.25">
      <c r="A5" s="11"/>
      <c r="B5" s="12" t="s">
        <v>14</v>
      </c>
      <c r="C5" s="13" t="str">
        <f>[1]Page1!D15</f>
        <v>ЧАЙ С МОЛОКОМ</v>
      </c>
      <c r="D5" s="14" t="str">
        <f>[1]Page1!H15</f>
        <v>200</v>
      </c>
      <c r="E5" s="14" t="str">
        <f>[1]Page1!Q15</f>
        <v>103</v>
      </c>
      <c r="F5" s="14" t="str">
        <f>[1]Page1!J15</f>
        <v>3,5</v>
      </c>
      <c r="G5" s="14" t="str">
        <f>[1]Page1!L15</f>
        <v/>
      </c>
      <c r="H5" s="15" t="str">
        <f>[1]Page1!O15</f>
        <v>15,1</v>
      </c>
    </row>
    <row r="6" spans="1:12" x14ac:dyDescent="0.25">
      <c r="A6" s="11"/>
      <c r="B6" s="12" t="s">
        <v>15</v>
      </c>
      <c r="C6" s="13" t="str">
        <f>[1]Page1!D16</f>
        <v xml:space="preserve">ХЛЕБ ПШЕНИЧНЫЙ </v>
      </c>
      <c r="D6" s="14" t="str">
        <f>[1]Page1!H16</f>
        <v>40</v>
      </c>
      <c r="E6" s="14" t="str">
        <f>[1]Page1!Q16</f>
        <v>92</v>
      </c>
      <c r="F6" s="14" t="str">
        <f>[1]Page1!J16</f>
        <v>3</v>
      </c>
      <c r="G6" s="14" t="str">
        <f>[1]Page1!L16</f>
        <v>0,2</v>
      </c>
      <c r="H6" s="15" t="str">
        <f>[1]Page1!O16</f>
        <v>19,5</v>
      </c>
    </row>
    <row r="7" spans="1:12" x14ac:dyDescent="0.25">
      <c r="A7" s="11"/>
      <c r="B7" s="1"/>
      <c r="C7" s="13" t="str">
        <f>[1]Page1!D17</f>
        <v>СЫР (ПОРЦИЯМИ)</v>
      </c>
      <c r="D7" s="14" t="str">
        <f>[1]Page1!H17</f>
        <v>15</v>
      </c>
      <c r="E7" s="14" t="str">
        <f>[1]Page1!Q17</f>
        <v>55</v>
      </c>
      <c r="F7" s="14" t="str">
        <f>[1]Page1!J17</f>
        <v>3,5</v>
      </c>
      <c r="G7" s="14" t="str">
        <f>[1]Page1!L17</f>
        <v>4,5</v>
      </c>
      <c r="H7" s="15" t="str">
        <f>[1]Page1!O17</f>
        <v/>
      </c>
    </row>
    <row r="8" spans="1:12" ht="15.75" thickBot="1" x14ac:dyDescent="0.3">
      <c r="A8" s="16"/>
      <c r="B8" s="17"/>
      <c r="C8" s="18"/>
      <c r="D8" s="19"/>
      <c r="E8" s="19"/>
      <c r="F8" s="19"/>
      <c r="G8" s="19"/>
      <c r="H8" s="20"/>
    </row>
    <row r="9" spans="1:12" x14ac:dyDescent="0.25">
      <c r="A9" s="6" t="s">
        <v>22</v>
      </c>
      <c r="B9" s="21"/>
      <c r="C9" s="8" t="str">
        <f>[1]Page1!D28</f>
        <v>ПЛОВ ИЗ ПТИЦЫ ИЛИ КРОЛИКА</v>
      </c>
      <c r="D9" s="9" t="str">
        <f>[1]Page1!H28</f>
        <v>200</v>
      </c>
      <c r="E9" s="9">
        <f>$M$9</f>
        <v>0</v>
      </c>
      <c r="F9" s="9" t="str">
        <f>[1]Page1!J28</f>
        <v>20,4</v>
      </c>
      <c r="G9" s="9">
        <f>$K$9</f>
        <v>0</v>
      </c>
      <c r="H9" s="10" t="str">
        <f>[1]Page1!L28</f>
        <v>27,3</v>
      </c>
      <c r="L9">
        <f>[1]Page1!P28</f>
        <v>0</v>
      </c>
    </row>
    <row r="10" spans="1:12" ht="15.75" thickBot="1" x14ac:dyDescent="0.3">
      <c r="A10" s="16"/>
      <c r="B10" s="17"/>
      <c r="C10" s="18" t="str">
        <f>[1]Page1!D29</f>
        <v xml:space="preserve">ХЛЕБ ПШЕНИЧНЫЙ </v>
      </c>
      <c r="D10" s="19">
        <f>[1]Page1!E29</f>
        <v>0</v>
      </c>
      <c r="E10" s="19">
        <f>$M$9</f>
        <v>0</v>
      </c>
      <c r="F10" s="19">
        <f>$K$9</f>
        <v>0</v>
      </c>
      <c r="G10" s="19" t="s">
        <v>23</v>
      </c>
      <c r="H10" s="20" t="s">
        <v>24</v>
      </c>
    </row>
    <row r="11" spans="1:12" ht="30" x14ac:dyDescent="0.25">
      <c r="A11" s="11" t="s">
        <v>16</v>
      </c>
      <c r="B11" s="22" t="s">
        <v>17</v>
      </c>
      <c r="C11" s="23" t="str">
        <f>[1]Page1!D20</f>
        <v>САЛАТ ИЗ КУКУРУЗЫ (КОНСЕРВИРОВАННОЙ)</v>
      </c>
      <c r="D11" s="24" t="str">
        <f>[1]Page1!H20</f>
        <v>100</v>
      </c>
      <c r="E11" s="24" t="str">
        <f>[1]Page1!Q20</f>
        <v>103</v>
      </c>
      <c r="F11" s="24" t="str">
        <f>[1]Page1!J20</f>
        <v>2,8</v>
      </c>
      <c r="G11" s="24">
        <f>[1]Page1!K20</f>
        <v>0</v>
      </c>
      <c r="H11" s="25" t="str">
        <f>[1]Page1!O20</f>
        <v>7,6</v>
      </c>
    </row>
    <row r="12" spans="1:12" ht="30" x14ac:dyDescent="0.25">
      <c r="A12" s="11"/>
      <c r="B12" s="12" t="s">
        <v>18</v>
      </c>
      <c r="C12" s="13" t="str">
        <f>[1]Page1!D21</f>
        <v>СОЛЯНКА СБОРНАЯ (БЕЗ КОЛБАСНЫХ ИЗДЕЛИЙ)</v>
      </c>
      <c r="D12" s="14" t="str">
        <f>[1]Page1!H21</f>
        <v>205</v>
      </c>
      <c r="E12" s="14" t="str">
        <f>[1]Page1!Q21</f>
        <v>123</v>
      </c>
      <c r="F12" s="14" t="str">
        <f>[1]Page1!J21</f>
        <v>4,5</v>
      </c>
      <c r="G12" s="14">
        <f>[1]Page1!K21</f>
        <v>0</v>
      </c>
      <c r="H12" s="15" t="str">
        <f>[1]Page1!O21</f>
        <v>4,4</v>
      </c>
    </row>
    <row r="13" spans="1:12" x14ac:dyDescent="0.25">
      <c r="A13" s="11"/>
      <c r="B13" s="12" t="s">
        <v>19</v>
      </c>
      <c r="C13" s="13" t="str">
        <f>[1]Page1!D22</f>
        <v>ПЕЧЕНЬ ПО-СТРОГАНОВСКИ</v>
      </c>
      <c r="D13" s="14" t="str">
        <f>[1]Page1!H22</f>
        <v>55/50</v>
      </c>
      <c r="E13" s="14" t="str">
        <f>[1]Page1!Q22</f>
        <v>185</v>
      </c>
      <c r="F13" s="14" t="str">
        <f>[1]Page1!J22</f>
        <v>15,1</v>
      </c>
      <c r="G13" s="14">
        <f>[1]Page1!K22</f>
        <v>0</v>
      </c>
      <c r="H13" s="15" t="str">
        <f>[1]Page1!O22</f>
        <v>3,6</v>
      </c>
    </row>
    <row r="14" spans="1:12" x14ac:dyDescent="0.25">
      <c r="A14" s="11"/>
      <c r="B14" s="12" t="s">
        <v>20</v>
      </c>
      <c r="C14" s="13" t="str">
        <f>[1]Page1!D23</f>
        <v>КАША ГРЕЧНЕВАЯ РАССЫПЧАТАЯ</v>
      </c>
      <c r="D14" s="14" t="str">
        <f>[1]Page1!H23</f>
        <v>130</v>
      </c>
      <c r="E14" s="14" t="str">
        <f>[1]Page1!Q23</f>
        <v>218</v>
      </c>
      <c r="F14" s="14" t="str">
        <f>[1]Page1!J23</f>
        <v>7,4</v>
      </c>
      <c r="G14" s="14">
        <f>[1]Page1!K23</f>
        <v>0</v>
      </c>
      <c r="H14" s="15" t="str">
        <f>[1]Page1!O23</f>
        <v>33,6</v>
      </c>
    </row>
    <row r="15" spans="1:12" x14ac:dyDescent="0.25">
      <c r="A15" s="11"/>
      <c r="B15" s="12" t="s">
        <v>21</v>
      </c>
      <c r="C15" s="13" t="str">
        <f>[1]Page1!D24</f>
        <v xml:space="preserve">ХЛЕБ ПШЕНИЧНЫЙ </v>
      </c>
      <c r="D15" s="14" t="str">
        <f>[1]Page1!H24</f>
        <v>40</v>
      </c>
      <c r="E15" s="14" t="str">
        <f>[1]Page1!Q24</f>
        <v>92</v>
      </c>
      <c r="F15" s="14" t="str">
        <f>[1]Page1!J24</f>
        <v>3</v>
      </c>
      <c r="G15" s="14">
        <f>[1]Page1!K24</f>
        <v>0</v>
      </c>
      <c r="H15" s="15" t="str">
        <f>[1]Page1!O24</f>
        <v>19,5</v>
      </c>
    </row>
    <row r="16" spans="1:12" x14ac:dyDescent="0.25">
      <c r="A16" s="11"/>
      <c r="B16" s="12"/>
      <c r="C16" s="13" t="str">
        <f>[1]Page1!D25</f>
        <v>НАПИТОК ИЗ ПЛОДОВ ШИПОВНИКА</v>
      </c>
      <c r="D16" s="14" t="str">
        <f>[1]Page1!H25</f>
        <v>200</v>
      </c>
      <c r="E16" s="14" t="str">
        <f>[1]Page1!Q25</f>
        <v>133</v>
      </c>
      <c r="F16" s="14" t="str">
        <f>[1]Page1!J25</f>
        <v>0,7</v>
      </c>
      <c r="G16" s="14">
        <f>[1]Page1!K25</f>
        <v>0</v>
      </c>
      <c r="H16" s="15" t="str">
        <f>[1]Page1!O25</f>
        <v>28,8</v>
      </c>
    </row>
    <row r="17" spans="1:8" x14ac:dyDescent="0.25">
      <c r="A17" s="11"/>
      <c r="B17" s="26"/>
      <c r="C17" s="27"/>
      <c r="D17" s="28"/>
      <c r="E17" s="28"/>
      <c r="F17" s="28"/>
      <c r="G17" s="28"/>
      <c r="H17" s="29"/>
    </row>
    <row r="18" spans="1:8" x14ac:dyDescent="0.25">
      <c r="A18" s="16"/>
      <c r="B18" s="17"/>
      <c r="C18" s="18"/>
      <c r="D18" s="19"/>
      <c r="E18" s="19"/>
      <c r="F18" s="19"/>
      <c r="G18" s="19"/>
      <c r="H18" s="20"/>
    </row>
  </sheetData>
  <mergeCells count="1">
    <mergeCell ref="B1:C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2023-09-22T04:42:25Z</dcterms:modified>
</cp:coreProperties>
</file>